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e_web\page-version2004\nitrox\"/>
    </mc:Choice>
  </mc:AlternateContent>
  <xr:revisionPtr revIDLastSave="0" documentId="13_ncr:1_{D826D8AA-16E7-47FA-82C9-50ECC5336CC6}" xr6:coauthVersionLast="45" xr6:coauthVersionMax="45" xr10:uidLastSave="{00000000-0000-0000-0000-000000000000}"/>
  <bookViews>
    <workbookView xWindow="-108" yWindow="-108" windowWidth="23256" windowHeight="12576" xr2:uid="{012F0D4E-9892-40B3-9308-4B8F381EEC2A}"/>
  </bookViews>
  <sheets>
    <sheet name="Feuil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4" l="1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A71" i="4"/>
  <c r="A72" i="4" s="1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A41" i="4"/>
  <c r="A42" i="4" s="1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E22" i="4"/>
  <c r="D22" i="4"/>
  <c r="C22" i="4"/>
  <c r="B22" i="4"/>
  <c r="A22" i="4"/>
  <c r="A23" i="4" s="1"/>
  <c r="D21" i="4"/>
  <c r="C21" i="4"/>
  <c r="B21" i="4"/>
  <c r="A21" i="4"/>
  <c r="F21" i="4" s="1"/>
  <c r="F72" i="4" l="1"/>
  <c r="E72" i="4"/>
  <c r="D72" i="4"/>
  <c r="A73" i="4"/>
  <c r="D71" i="4"/>
  <c r="E71" i="4"/>
  <c r="F71" i="4"/>
  <c r="E42" i="4"/>
  <c r="D42" i="4"/>
  <c r="F42" i="4"/>
  <c r="A43" i="4"/>
  <c r="D41" i="4"/>
  <c r="F41" i="4"/>
  <c r="E41" i="4"/>
  <c r="A24" i="4"/>
  <c r="F23" i="4"/>
  <c r="E23" i="4"/>
  <c r="D23" i="4"/>
  <c r="F22" i="4"/>
  <c r="E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C2" i="4"/>
  <c r="B2" i="4"/>
  <c r="A3" i="4"/>
  <c r="I8" i="4"/>
  <c r="J13" i="4" s="1"/>
  <c r="A74" i="4" l="1"/>
  <c r="E73" i="4"/>
  <c r="D73" i="4"/>
  <c r="F73" i="4"/>
  <c r="A44" i="4"/>
  <c r="D43" i="4"/>
  <c r="F43" i="4"/>
  <c r="E43" i="4"/>
  <c r="A25" i="4"/>
  <c r="F24" i="4"/>
  <c r="E24" i="4"/>
  <c r="D24" i="4"/>
  <c r="F3" i="4"/>
  <c r="E3" i="4"/>
  <c r="A4" i="4"/>
  <c r="A5" i="4" s="1"/>
  <c r="F2" i="4"/>
  <c r="E2" i="4"/>
  <c r="F4" i="4"/>
  <c r="I13" i="4"/>
  <c r="F74" i="4" l="1"/>
  <c r="D74" i="4"/>
  <c r="A75" i="4"/>
  <c r="E74" i="4"/>
  <c r="D44" i="4"/>
  <c r="E44" i="4"/>
  <c r="A45" i="4"/>
  <c r="F44" i="4"/>
  <c r="A26" i="4"/>
  <c r="F25" i="4"/>
  <c r="E25" i="4"/>
  <c r="D25" i="4"/>
  <c r="A6" i="4"/>
  <c r="F5" i="4"/>
  <c r="E5" i="4"/>
  <c r="D5" i="4"/>
  <c r="D4" i="4"/>
  <c r="D3" i="4"/>
  <c r="D2" i="4"/>
  <c r="E4" i="4"/>
  <c r="A76" i="4" l="1"/>
  <c r="F75" i="4"/>
  <c r="E75" i="4"/>
  <c r="D75" i="4"/>
  <c r="A46" i="4"/>
  <c r="E45" i="4"/>
  <c r="F45" i="4"/>
  <c r="D45" i="4"/>
  <c r="A27" i="4"/>
  <c r="F26" i="4"/>
  <c r="A7" i="4"/>
  <c r="E6" i="4"/>
  <c r="F6" i="4"/>
  <c r="D6" i="4"/>
  <c r="F76" i="4" l="1"/>
  <c r="E76" i="4"/>
  <c r="D76" i="4"/>
  <c r="A77" i="4"/>
  <c r="F46" i="4"/>
  <c r="E46" i="4"/>
  <c r="D46" i="4"/>
  <c r="A47" i="4"/>
  <c r="A28" i="4"/>
  <c r="F27" i="4"/>
  <c r="A8" i="4"/>
  <c r="F7" i="4"/>
  <c r="E7" i="4"/>
  <c r="D7" i="4"/>
  <c r="A78" i="4" l="1"/>
  <c r="E77" i="4"/>
  <c r="D77" i="4"/>
  <c r="F77" i="4"/>
  <c r="A48" i="4"/>
  <c r="D47" i="4"/>
  <c r="F47" i="4"/>
  <c r="E47" i="4"/>
  <c r="A29" i="4"/>
  <c r="F28" i="4"/>
  <c r="A9" i="4"/>
  <c r="F8" i="4"/>
  <c r="E8" i="4"/>
  <c r="D8" i="4"/>
  <c r="F78" i="4" l="1"/>
  <c r="A79" i="4"/>
  <c r="E78" i="4"/>
  <c r="D78" i="4"/>
  <c r="F48" i="4"/>
  <c r="D48" i="4"/>
  <c r="A49" i="4"/>
  <c r="E48" i="4"/>
  <c r="A30" i="4"/>
  <c r="F29" i="4"/>
  <c r="A10" i="4"/>
  <c r="F9" i="4"/>
  <c r="E9" i="4"/>
  <c r="D9" i="4"/>
  <c r="A80" i="4" l="1"/>
  <c r="D79" i="4"/>
  <c r="F79" i="4"/>
  <c r="E79" i="4"/>
  <c r="A50" i="4"/>
  <c r="E49" i="4"/>
  <c r="D49" i="4"/>
  <c r="F49" i="4"/>
  <c r="A31" i="4"/>
  <c r="F30" i="4"/>
  <c r="A11" i="4"/>
  <c r="F10" i="4"/>
  <c r="E10" i="4"/>
  <c r="D10" i="4"/>
  <c r="F80" i="4" l="1"/>
  <c r="E80" i="4"/>
  <c r="D80" i="4"/>
  <c r="A81" i="4"/>
  <c r="E50" i="4"/>
  <c r="F50" i="4"/>
  <c r="A51" i="4"/>
  <c r="D50" i="4"/>
  <c r="A32" i="4"/>
  <c r="F31" i="4"/>
  <c r="A12" i="4"/>
  <c r="F11" i="4"/>
  <c r="E11" i="4"/>
  <c r="D11" i="4"/>
  <c r="A82" i="4" l="1"/>
  <c r="E81" i="4"/>
  <c r="F81" i="4"/>
  <c r="D81" i="4"/>
  <c r="A52" i="4"/>
  <c r="F51" i="4"/>
  <c r="E51" i="4"/>
  <c r="D51" i="4"/>
  <c r="A33" i="4"/>
  <c r="F32" i="4"/>
  <c r="A13" i="4"/>
  <c r="E12" i="4"/>
  <c r="F12" i="4"/>
  <c r="D12" i="4"/>
  <c r="F82" i="4" l="1"/>
  <c r="D82" i="4"/>
  <c r="A83" i="4"/>
  <c r="E82" i="4"/>
  <c r="F52" i="4"/>
  <c r="E52" i="4"/>
  <c r="D52" i="4"/>
  <c r="A53" i="4"/>
  <c r="A34" i="4"/>
  <c r="F33" i="4"/>
  <c r="A14" i="4"/>
  <c r="F13" i="4"/>
  <c r="E13" i="4"/>
  <c r="D13" i="4"/>
  <c r="A84" i="4" l="1"/>
  <c r="E83" i="4"/>
  <c r="D83" i="4"/>
  <c r="F83" i="4"/>
  <c r="A54" i="4"/>
  <c r="E53" i="4"/>
  <c r="D53" i="4"/>
  <c r="F53" i="4"/>
  <c r="A35" i="4"/>
  <c r="F34" i="4"/>
  <c r="A15" i="4"/>
  <c r="F14" i="4"/>
  <c r="E14" i="4"/>
  <c r="D14" i="4"/>
  <c r="F84" i="4" l="1"/>
  <c r="E84" i="4"/>
  <c r="D84" i="4"/>
  <c r="A85" i="4"/>
  <c r="D54" i="4"/>
  <c r="E54" i="4"/>
  <c r="A55" i="4"/>
  <c r="F54" i="4"/>
  <c r="A36" i="4"/>
  <c r="F35" i="4"/>
  <c r="A16" i="4"/>
  <c r="E15" i="4"/>
  <c r="F15" i="4"/>
  <c r="D15" i="4"/>
  <c r="A86" i="4" l="1"/>
  <c r="D85" i="4"/>
  <c r="F85" i="4"/>
  <c r="E85" i="4"/>
  <c r="A56" i="4"/>
  <c r="F55" i="4"/>
  <c r="E55" i="4"/>
  <c r="D55" i="4"/>
  <c r="A37" i="4"/>
  <c r="F36" i="4"/>
  <c r="A17" i="4"/>
  <c r="F16" i="4"/>
  <c r="E16" i="4"/>
  <c r="D16" i="4"/>
  <c r="F86" i="4" l="1"/>
  <c r="D86" i="4"/>
  <c r="A87" i="4"/>
  <c r="E86" i="4"/>
  <c r="F56" i="4"/>
  <c r="E56" i="4"/>
  <c r="D56" i="4"/>
  <c r="A57" i="4"/>
  <c r="A38" i="4"/>
  <c r="F37" i="4"/>
  <c r="E17" i="4"/>
  <c r="F17" i="4"/>
  <c r="A18" i="4"/>
  <c r="D17" i="4"/>
  <c r="A88" i="4" l="1"/>
  <c r="E87" i="4"/>
  <c r="F87" i="4"/>
  <c r="D87" i="4"/>
  <c r="A58" i="4"/>
  <c r="E57" i="4"/>
  <c r="D57" i="4"/>
  <c r="F57" i="4"/>
  <c r="F38" i="4"/>
  <c r="A39" i="4"/>
  <c r="A19" i="4"/>
  <c r="F18" i="4"/>
  <c r="D18" i="4"/>
  <c r="E18" i="4"/>
  <c r="F88" i="4" l="1"/>
  <c r="E88" i="4"/>
  <c r="D88" i="4"/>
  <c r="A89" i="4"/>
  <c r="F58" i="4"/>
  <c r="A59" i="4"/>
  <c r="E58" i="4"/>
  <c r="D58" i="4"/>
  <c r="A40" i="4"/>
  <c r="F39" i="4"/>
  <c r="A20" i="4"/>
  <c r="F19" i="4"/>
  <c r="E19" i="4"/>
  <c r="D19" i="4"/>
  <c r="D89" i="4" l="1"/>
  <c r="F89" i="4"/>
  <c r="E89" i="4"/>
  <c r="A60" i="4"/>
  <c r="F59" i="4"/>
  <c r="E59" i="4"/>
  <c r="D59" i="4"/>
  <c r="F40" i="4"/>
  <c r="E20" i="4"/>
  <c r="F20" i="4"/>
  <c r="D20" i="4"/>
  <c r="E60" i="4" l="1"/>
  <c r="D60" i="4"/>
  <c r="A61" i="4"/>
  <c r="F60" i="4"/>
  <c r="A62" i="4" l="1"/>
  <c r="E61" i="4"/>
  <c r="D61" i="4"/>
  <c r="F61" i="4"/>
  <c r="F62" i="4" l="1"/>
  <c r="D62" i="4"/>
  <c r="E62" i="4"/>
  <c r="A63" i="4"/>
  <c r="A64" i="4" l="1"/>
  <c r="F63" i="4"/>
  <c r="E63" i="4"/>
  <c r="D63" i="4"/>
  <c r="F64" i="4" l="1"/>
  <c r="D64" i="4"/>
  <c r="E64" i="4"/>
  <c r="A65" i="4"/>
  <c r="A66" i="4" l="1"/>
  <c r="E65" i="4"/>
  <c r="D65" i="4"/>
  <c r="F65" i="4"/>
  <c r="E66" i="4" l="1"/>
  <c r="D66" i="4"/>
  <c r="A67" i="4"/>
  <c r="F66" i="4"/>
  <c r="A68" i="4" l="1"/>
  <c r="E67" i="4"/>
  <c r="F67" i="4"/>
  <c r="D67" i="4"/>
  <c r="F68" i="4" l="1"/>
  <c r="E68" i="4"/>
  <c r="D68" i="4"/>
  <c r="A69" i="4"/>
  <c r="A70" i="4" l="1"/>
  <c r="D69" i="4"/>
  <c r="F69" i="4"/>
  <c r="E69" i="4"/>
  <c r="F70" i="4" l="1"/>
  <c r="E70" i="4"/>
  <c r="D70" i="4"/>
</calcChain>
</file>

<file path=xl/sharedStrings.xml><?xml version="1.0" encoding="utf-8"?>
<sst xmlns="http://schemas.openxmlformats.org/spreadsheetml/2006/main" count="35" uniqueCount="30">
  <si>
    <t xml:space="preserve">Paramètres </t>
  </si>
  <si>
    <t>Nbr gonflage</t>
  </si>
  <si>
    <t xml:space="preserve">Air </t>
  </si>
  <si>
    <t xml:space="preserve">Individuel </t>
  </si>
  <si>
    <t xml:space="preserve">Amortissement </t>
  </si>
  <si>
    <t xml:space="preserve">Frais kilomètrique </t>
  </si>
  <si>
    <t xml:space="preserve">Magasin </t>
  </si>
  <si>
    <t xml:space="preserve">Nitrox </t>
  </si>
  <si>
    <t xml:space="preserve">Bouteille </t>
  </si>
  <si>
    <t xml:space="preserve"> litres </t>
  </si>
  <si>
    <t>Pression résiduelle</t>
  </si>
  <si>
    <t>Pression bouteille</t>
  </si>
  <si>
    <t>m3</t>
  </si>
  <si>
    <t xml:space="preserve"> Euro/bouteille</t>
  </si>
  <si>
    <t>Euro/m3</t>
  </si>
  <si>
    <t xml:space="preserve">Gonflage </t>
  </si>
  <si>
    <t xml:space="preserve">Energie et entretien </t>
  </si>
  <si>
    <t xml:space="preserve">Air magasin </t>
  </si>
  <si>
    <t xml:space="preserve">Nx Magasin </t>
  </si>
  <si>
    <t xml:space="preserve">Air individuel </t>
  </si>
  <si>
    <t xml:space="preserve">Nx Individuel </t>
  </si>
  <si>
    <t>Euro/ Km</t>
  </si>
  <si>
    <t>Déplacement</t>
  </si>
  <si>
    <t>Kilomètres</t>
  </si>
  <si>
    <t>bar</t>
  </si>
  <si>
    <t xml:space="preserve">bar </t>
  </si>
  <si>
    <t xml:space="preserve">Euro </t>
  </si>
  <si>
    <t>Gros entretiens</t>
  </si>
  <si>
    <t>Après +/- 1300 bouteilles</t>
  </si>
  <si>
    <t xml:space="preserve">Gros entretien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</si>
</sst>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0" xfId="0" applyFont="1"/>
    <xf numFmtId="0" fontId="0" fillId="0" borderId="0" xfId="0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0" fontId="0" fillId="0" borderId="1" xfId="0" applyBorder="1" applyAlignment="1" applyProtection="1">
      <alignment vertical="top"/>
    </xf>
    <xf numFmtId="0" fontId="0" fillId="2" borderId="1" xfId="0" applyFill="1" applyBorder="1" applyAlignment="1" applyProtection="1">
      <alignment vertical="top"/>
    </xf>
    <xf numFmtId="0" fontId="0" fillId="3" borderId="1" xfId="0" applyFill="1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1" xfId="0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center" vertical="top"/>
    </xf>
    <xf numFmtId="164" fontId="0" fillId="2" borderId="1" xfId="0" applyNumberFormat="1" applyFill="1" applyBorder="1" applyAlignment="1" applyProtection="1">
      <alignment horizontal="center" vertical="top"/>
    </xf>
    <xf numFmtId="164" fontId="0" fillId="3" borderId="1" xfId="0" applyNumberFormat="1" applyFill="1" applyBorder="1" applyAlignment="1" applyProtection="1">
      <alignment horizontal="center" vertical="top"/>
    </xf>
    <xf numFmtId="1" fontId="0" fillId="0" borderId="1" xfId="0" applyNumberFormat="1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top"/>
    </xf>
    <xf numFmtId="0" fontId="0" fillId="3" borderId="2" xfId="0" applyFill="1" applyBorder="1" applyAlignment="1" applyProtection="1">
      <alignment horizontal="center" vertical="top"/>
    </xf>
    <xf numFmtId="164" fontId="0" fillId="2" borderId="2" xfId="0" applyNumberFormat="1" applyFill="1" applyBorder="1" applyAlignment="1" applyProtection="1">
      <alignment horizontal="center" vertical="top"/>
    </xf>
    <xf numFmtId="164" fontId="0" fillId="3" borderId="2" xfId="0" applyNumberFormat="1" applyFill="1" applyBorder="1" applyAlignment="1" applyProtection="1">
      <alignment horizontal="center" vertical="top"/>
    </xf>
    <xf numFmtId="1" fontId="0" fillId="0" borderId="2" xfId="0" applyNumberFormat="1" applyBorder="1" applyAlignment="1" applyProtection="1">
      <alignment horizontal="center" vertical="top"/>
    </xf>
    <xf numFmtId="0" fontId="1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2" fillId="0" borderId="0" xfId="0" applyFont="1" applyProtection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C9FE-A210-4DD9-AAA1-5751C37F44FA}">
  <dimension ref="A1:O90"/>
  <sheetViews>
    <sheetView tabSelected="1" workbookViewId="0">
      <selection activeCell="I4" sqref="I4"/>
    </sheetView>
  </sheetViews>
  <sheetFormatPr baseColWidth="10" defaultRowHeight="14.4" x14ac:dyDescent="0.3"/>
  <cols>
    <col min="6" max="6" width="7.33203125" style="2" customWidth="1"/>
    <col min="7" max="7" width="18" bestFit="1" customWidth="1"/>
    <col min="8" max="8" width="17.21875" bestFit="1" customWidth="1"/>
    <col min="11" max="11" width="13.109375" bestFit="1" customWidth="1"/>
    <col min="12" max="12" width="21.44140625" bestFit="1" customWidth="1"/>
  </cols>
  <sheetData>
    <row r="1" spans="1:15" x14ac:dyDescent="0.3">
      <c r="A1" s="7" t="s">
        <v>1</v>
      </c>
      <c r="B1" s="8" t="s">
        <v>17</v>
      </c>
      <c r="C1" s="9" t="s">
        <v>18</v>
      </c>
      <c r="D1" s="8" t="s">
        <v>19</v>
      </c>
      <c r="E1" s="9" t="s">
        <v>20</v>
      </c>
      <c r="F1" s="10" t="s">
        <v>12</v>
      </c>
      <c r="H1" s="23" t="s">
        <v>0</v>
      </c>
      <c r="L1" s="1"/>
      <c r="M1" s="1"/>
      <c r="N1" s="1"/>
      <c r="O1" s="1"/>
    </row>
    <row r="2" spans="1:15" x14ac:dyDescent="0.3">
      <c r="A2" s="11">
        <v>100</v>
      </c>
      <c r="B2" s="12">
        <f t="shared" ref="B2:B65" si="0">+$I$11+($I$3*$I$4)</f>
        <v>10.199999999999999</v>
      </c>
      <c r="C2" s="13">
        <f t="shared" ref="C2:C16" si="1">+$J$11+($I$3*$I$4)</f>
        <v>13.5</v>
      </c>
      <c r="D2" s="14">
        <f>+$I$13+($I$15/A2)</f>
        <v>39.44</v>
      </c>
      <c r="E2" s="15">
        <f>+$J$13+($J$15/A2)</f>
        <v>48.284999999999997</v>
      </c>
      <c r="F2" s="16">
        <f t="shared" ref="F2:F16" si="2">+$I$8*A2</f>
        <v>225</v>
      </c>
      <c r="H2" s="24"/>
      <c r="L2" s="1"/>
      <c r="M2" s="1"/>
      <c r="N2" s="1"/>
      <c r="O2" s="1"/>
    </row>
    <row r="3" spans="1:15" x14ac:dyDescent="0.3">
      <c r="A3" s="11">
        <f>+A2+50</f>
        <v>150</v>
      </c>
      <c r="B3" s="12">
        <f t="shared" si="0"/>
        <v>10.199999999999999</v>
      </c>
      <c r="C3" s="13">
        <f t="shared" si="1"/>
        <v>13.5</v>
      </c>
      <c r="D3" s="14">
        <f t="shared" ref="D3:D16" si="3">+$I$13+($I$15/A3)</f>
        <v>26.773333333333333</v>
      </c>
      <c r="E3" s="15">
        <f t="shared" ref="E3:E16" si="4">+$J$13+($J$15/A3)</f>
        <v>33.284999999999997</v>
      </c>
      <c r="F3" s="16">
        <f t="shared" si="2"/>
        <v>337.5</v>
      </c>
      <c r="H3" s="24" t="s">
        <v>5</v>
      </c>
      <c r="I3" s="27">
        <v>0.14000000000000001</v>
      </c>
      <c r="J3" s="24" t="s">
        <v>21</v>
      </c>
      <c r="K3" s="24"/>
      <c r="L3" s="26"/>
      <c r="M3" s="1"/>
      <c r="N3" s="1"/>
      <c r="O3" s="1"/>
    </row>
    <row r="4" spans="1:15" x14ac:dyDescent="0.3">
      <c r="A4" s="11">
        <f t="shared" ref="A4:A16" si="5">+A3+50</f>
        <v>200</v>
      </c>
      <c r="B4" s="12">
        <f t="shared" si="0"/>
        <v>10.199999999999999</v>
      </c>
      <c r="C4" s="13">
        <f t="shared" si="1"/>
        <v>13.5</v>
      </c>
      <c r="D4" s="14">
        <f t="shared" si="3"/>
        <v>20.440000000000001</v>
      </c>
      <c r="E4" s="15">
        <f t="shared" si="4"/>
        <v>25.785</v>
      </c>
      <c r="F4" s="16">
        <f t="shared" si="2"/>
        <v>450</v>
      </c>
      <c r="H4" s="24" t="s">
        <v>22</v>
      </c>
      <c r="I4" s="27">
        <v>30</v>
      </c>
      <c r="J4" s="24" t="s">
        <v>23</v>
      </c>
      <c r="K4" s="24"/>
      <c r="L4" s="24"/>
    </row>
    <row r="5" spans="1:15" x14ac:dyDescent="0.3">
      <c r="A5" s="11">
        <f t="shared" si="5"/>
        <v>250</v>
      </c>
      <c r="B5" s="12">
        <f t="shared" si="0"/>
        <v>10.199999999999999</v>
      </c>
      <c r="C5" s="13">
        <f t="shared" si="1"/>
        <v>13.5</v>
      </c>
      <c r="D5" s="14">
        <f t="shared" si="3"/>
        <v>16.64</v>
      </c>
      <c r="E5" s="15">
        <f t="shared" si="4"/>
        <v>21.285</v>
      </c>
      <c r="F5" s="16">
        <f t="shared" si="2"/>
        <v>562.5</v>
      </c>
      <c r="H5" s="25" t="s">
        <v>8</v>
      </c>
      <c r="I5" s="27">
        <v>15</v>
      </c>
      <c r="J5" s="24" t="s">
        <v>9</v>
      </c>
      <c r="K5" s="24"/>
      <c r="L5" s="24"/>
    </row>
    <row r="6" spans="1:15" x14ac:dyDescent="0.3">
      <c r="A6" s="11">
        <f t="shared" si="5"/>
        <v>300</v>
      </c>
      <c r="B6" s="12">
        <f t="shared" si="0"/>
        <v>10.199999999999999</v>
      </c>
      <c r="C6" s="13">
        <f t="shared" si="1"/>
        <v>13.5</v>
      </c>
      <c r="D6" s="14">
        <f t="shared" si="3"/>
        <v>14.106666666666666</v>
      </c>
      <c r="E6" s="15">
        <f t="shared" si="4"/>
        <v>18.285</v>
      </c>
      <c r="F6" s="16">
        <f t="shared" si="2"/>
        <v>675</v>
      </c>
      <c r="H6" s="24" t="s">
        <v>11</v>
      </c>
      <c r="I6" s="27">
        <v>200</v>
      </c>
      <c r="J6" s="24" t="s">
        <v>24</v>
      </c>
      <c r="K6" s="24"/>
      <c r="L6" s="24"/>
    </row>
    <row r="7" spans="1:15" x14ac:dyDescent="0.3">
      <c r="A7" s="11">
        <f t="shared" si="5"/>
        <v>350</v>
      </c>
      <c r="B7" s="12">
        <f t="shared" si="0"/>
        <v>10.199999999999999</v>
      </c>
      <c r="C7" s="13">
        <f t="shared" si="1"/>
        <v>13.5</v>
      </c>
      <c r="D7" s="14">
        <f t="shared" si="3"/>
        <v>12.297142857142857</v>
      </c>
      <c r="E7" s="15">
        <f t="shared" si="4"/>
        <v>16.142142857142858</v>
      </c>
      <c r="F7" s="16">
        <f t="shared" si="2"/>
        <v>787.5</v>
      </c>
      <c r="H7" s="24" t="s">
        <v>10</v>
      </c>
      <c r="I7" s="27">
        <v>50</v>
      </c>
      <c r="J7" s="24" t="s">
        <v>24</v>
      </c>
      <c r="K7" s="24"/>
      <c r="L7" s="24"/>
    </row>
    <row r="8" spans="1:15" x14ac:dyDescent="0.3">
      <c r="A8" s="11">
        <f t="shared" si="5"/>
        <v>400</v>
      </c>
      <c r="B8" s="12">
        <f t="shared" si="0"/>
        <v>10.199999999999999</v>
      </c>
      <c r="C8" s="13">
        <f t="shared" si="1"/>
        <v>13.5</v>
      </c>
      <c r="D8" s="14">
        <f t="shared" si="3"/>
        <v>10.94</v>
      </c>
      <c r="E8" s="15">
        <f t="shared" si="4"/>
        <v>14.535</v>
      </c>
      <c r="F8" s="16">
        <f t="shared" si="2"/>
        <v>900</v>
      </c>
      <c r="H8" s="24" t="s">
        <v>12</v>
      </c>
      <c r="I8" s="28">
        <f>+I5*(I6-I7)/1000</f>
        <v>2.25</v>
      </c>
      <c r="J8" s="24" t="s">
        <v>25</v>
      </c>
      <c r="K8" s="24"/>
      <c r="L8" s="24"/>
    </row>
    <row r="9" spans="1:15" x14ac:dyDescent="0.3">
      <c r="A9" s="11">
        <f t="shared" si="5"/>
        <v>450</v>
      </c>
      <c r="B9" s="12">
        <f t="shared" si="0"/>
        <v>10.199999999999999</v>
      </c>
      <c r="C9" s="13">
        <f t="shared" si="1"/>
        <v>13.5</v>
      </c>
      <c r="D9" s="14">
        <f t="shared" si="3"/>
        <v>9.8844444444444441</v>
      </c>
      <c r="E9" s="15">
        <f t="shared" si="4"/>
        <v>13.285</v>
      </c>
      <c r="F9" s="16">
        <f t="shared" si="2"/>
        <v>1012.5</v>
      </c>
      <c r="H9" s="24"/>
      <c r="I9" s="28"/>
      <c r="J9" s="24"/>
      <c r="K9" s="24"/>
      <c r="L9" s="24"/>
    </row>
    <row r="10" spans="1:15" x14ac:dyDescent="0.3">
      <c r="A10" s="11">
        <f t="shared" si="5"/>
        <v>500</v>
      </c>
      <c r="B10" s="12">
        <f t="shared" si="0"/>
        <v>10.199999999999999</v>
      </c>
      <c r="C10" s="13">
        <f t="shared" si="1"/>
        <v>13.5</v>
      </c>
      <c r="D10" s="14">
        <f t="shared" si="3"/>
        <v>9.0399999999999991</v>
      </c>
      <c r="E10" s="15">
        <f t="shared" si="4"/>
        <v>12.285</v>
      </c>
      <c r="F10" s="16">
        <f t="shared" si="2"/>
        <v>1125</v>
      </c>
      <c r="H10" s="23" t="s">
        <v>15</v>
      </c>
      <c r="I10" s="27" t="s">
        <v>2</v>
      </c>
      <c r="J10" s="24" t="s">
        <v>7</v>
      </c>
      <c r="K10" s="24"/>
      <c r="L10" s="24"/>
    </row>
    <row r="11" spans="1:15" x14ac:dyDescent="0.3">
      <c r="A11" s="11">
        <f t="shared" si="5"/>
        <v>550</v>
      </c>
      <c r="B11" s="12">
        <f t="shared" si="0"/>
        <v>10.199999999999999</v>
      </c>
      <c r="C11" s="13">
        <f t="shared" si="1"/>
        <v>13.5</v>
      </c>
      <c r="D11" s="14">
        <f t="shared" si="3"/>
        <v>8.3490909090909096</v>
      </c>
      <c r="E11" s="15">
        <f t="shared" si="4"/>
        <v>11.466818181818182</v>
      </c>
      <c r="F11" s="16">
        <f t="shared" si="2"/>
        <v>1237.5</v>
      </c>
      <c r="H11" s="24" t="s">
        <v>6</v>
      </c>
      <c r="I11" s="27">
        <v>6</v>
      </c>
      <c r="J11" s="24">
        <v>9.3000000000000007</v>
      </c>
      <c r="K11" s="24" t="s">
        <v>13</v>
      </c>
      <c r="L11" s="24"/>
    </row>
    <row r="12" spans="1:15" x14ac:dyDescent="0.3">
      <c r="A12" s="11">
        <f t="shared" si="5"/>
        <v>600</v>
      </c>
      <c r="B12" s="12">
        <f t="shared" si="0"/>
        <v>10.199999999999999</v>
      </c>
      <c r="C12" s="13">
        <f t="shared" si="1"/>
        <v>13.5</v>
      </c>
      <c r="D12" s="14">
        <f t="shared" si="3"/>
        <v>7.7733333333333334</v>
      </c>
      <c r="E12" s="15">
        <f t="shared" si="4"/>
        <v>10.785</v>
      </c>
      <c r="F12" s="16">
        <f t="shared" si="2"/>
        <v>1350</v>
      </c>
      <c r="H12" s="24" t="s">
        <v>3</v>
      </c>
      <c r="I12" s="27">
        <v>0.64</v>
      </c>
      <c r="J12" s="24">
        <v>1.46</v>
      </c>
      <c r="K12" s="24" t="s">
        <v>14</v>
      </c>
      <c r="L12" s="24" t="s">
        <v>16</v>
      </c>
    </row>
    <row r="13" spans="1:15" x14ac:dyDescent="0.3">
      <c r="A13" s="11">
        <f t="shared" si="5"/>
        <v>650</v>
      </c>
      <c r="B13" s="12">
        <f t="shared" si="0"/>
        <v>10.199999999999999</v>
      </c>
      <c r="C13" s="13">
        <f t="shared" si="1"/>
        <v>13.5</v>
      </c>
      <c r="D13" s="14">
        <f t="shared" si="3"/>
        <v>7.2861538461538462</v>
      </c>
      <c r="E13" s="15">
        <f t="shared" si="4"/>
        <v>10.208076923076923</v>
      </c>
      <c r="F13" s="16">
        <f t="shared" si="2"/>
        <v>1462.5</v>
      </c>
      <c r="H13" s="24"/>
      <c r="I13" s="27">
        <f>+I8*I12</f>
        <v>1.44</v>
      </c>
      <c r="J13" s="24">
        <f>+J12*I8</f>
        <v>3.2850000000000001</v>
      </c>
      <c r="K13" s="24" t="s">
        <v>13</v>
      </c>
      <c r="L13" s="24" t="s">
        <v>16</v>
      </c>
    </row>
    <row r="14" spans="1:15" x14ac:dyDescent="0.3">
      <c r="A14" s="11">
        <f t="shared" si="5"/>
        <v>700</v>
      </c>
      <c r="B14" s="12">
        <f t="shared" si="0"/>
        <v>10.199999999999999</v>
      </c>
      <c r="C14" s="13">
        <f t="shared" si="1"/>
        <v>13.5</v>
      </c>
      <c r="D14" s="14">
        <f t="shared" si="3"/>
        <v>6.8685714285714283</v>
      </c>
      <c r="E14" s="15">
        <f t="shared" si="4"/>
        <v>9.713571428571429</v>
      </c>
      <c r="F14" s="16">
        <f t="shared" si="2"/>
        <v>1575</v>
      </c>
      <c r="H14" s="24"/>
      <c r="I14" s="27"/>
      <c r="J14" s="24"/>
      <c r="K14" s="24"/>
      <c r="L14" s="24"/>
    </row>
    <row r="15" spans="1:15" x14ac:dyDescent="0.3">
      <c r="A15" s="11">
        <f t="shared" si="5"/>
        <v>750</v>
      </c>
      <c r="B15" s="12">
        <f t="shared" si="0"/>
        <v>10.199999999999999</v>
      </c>
      <c r="C15" s="13">
        <f t="shared" si="1"/>
        <v>13.5</v>
      </c>
      <c r="D15" s="14">
        <f t="shared" si="3"/>
        <v>6.5066666666666659</v>
      </c>
      <c r="E15" s="15">
        <f t="shared" si="4"/>
        <v>9.2850000000000001</v>
      </c>
      <c r="F15" s="16">
        <f t="shared" si="2"/>
        <v>1687.5</v>
      </c>
      <c r="H15" s="24" t="s">
        <v>4</v>
      </c>
      <c r="I15" s="27">
        <v>3800</v>
      </c>
      <c r="J15" s="24">
        <v>4500</v>
      </c>
      <c r="K15" s="24" t="s">
        <v>26</v>
      </c>
      <c r="L15" s="24"/>
    </row>
    <row r="16" spans="1:15" x14ac:dyDescent="0.3">
      <c r="A16" s="11">
        <f t="shared" si="5"/>
        <v>800</v>
      </c>
      <c r="B16" s="12">
        <f t="shared" si="0"/>
        <v>10.199999999999999</v>
      </c>
      <c r="C16" s="13">
        <f t="shared" si="1"/>
        <v>13.5</v>
      </c>
      <c r="D16" s="14">
        <f t="shared" si="3"/>
        <v>6.1899999999999995</v>
      </c>
      <c r="E16" s="15">
        <f t="shared" si="4"/>
        <v>8.91</v>
      </c>
      <c r="F16" s="16">
        <f t="shared" si="2"/>
        <v>1800</v>
      </c>
      <c r="H16" s="24" t="s">
        <v>27</v>
      </c>
      <c r="I16" s="27">
        <v>600</v>
      </c>
      <c r="J16" s="24"/>
      <c r="K16" s="24" t="s">
        <v>26</v>
      </c>
      <c r="L16" s="24" t="s">
        <v>28</v>
      </c>
    </row>
    <row r="17" spans="1:7" x14ac:dyDescent="0.3">
      <c r="A17" s="11">
        <f t="shared" ref="A17:A18" si="6">+A16+50</f>
        <v>850</v>
      </c>
      <c r="B17" s="12">
        <f t="shared" si="0"/>
        <v>10.199999999999999</v>
      </c>
      <c r="C17" s="13">
        <f t="shared" ref="C17:C80" si="7">+$J$11+($I$3*$I$4)</f>
        <v>13.5</v>
      </c>
      <c r="D17" s="14">
        <f t="shared" ref="D17:D18" si="8">+$I$13+($I$15/A17)</f>
        <v>5.9105882352941173</v>
      </c>
      <c r="E17" s="15">
        <f t="shared" ref="E17:E18" si="9">+$J$13+($J$15/A17)</f>
        <v>8.5791176470588226</v>
      </c>
      <c r="F17" s="16">
        <f t="shared" ref="F17:F18" si="10">+$I$8*A17</f>
        <v>1912.5</v>
      </c>
    </row>
    <row r="18" spans="1:7" x14ac:dyDescent="0.3">
      <c r="A18" s="11">
        <f t="shared" si="6"/>
        <v>900</v>
      </c>
      <c r="B18" s="12">
        <f t="shared" si="0"/>
        <v>10.199999999999999</v>
      </c>
      <c r="C18" s="13">
        <f t="shared" si="7"/>
        <v>13.5</v>
      </c>
      <c r="D18" s="14">
        <f t="shared" si="8"/>
        <v>5.6622222222222227</v>
      </c>
      <c r="E18" s="15">
        <f t="shared" si="9"/>
        <v>8.2850000000000001</v>
      </c>
      <c r="F18" s="16">
        <f t="shared" si="10"/>
        <v>2025</v>
      </c>
    </row>
    <row r="19" spans="1:7" x14ac:dyDescent="0.3">
      <c r="A19" s="11">
        <f t="shared" ref="A19:A82" si="11">+A18+50</f>
        <v>950</v>
      </c>
      <c r="B19" s="12">
        <f t="shared" si="0"/>
        <v>10.199999999999999</v>
      </c>
      <c r="C19" s="13">
        <f t="shared" si="7"/>
        <v>13.5</v>
      </c>
      <c r="D19" s="14">
        <f t="shared" ref="D19:D20" si="12">+$I$13+($I$15/A19)</f>
        <v>5.4399999999999995</v>
      </c>
      <c r="E19" s="15">
        <f t="shared" ref="E19:E20" si="13">+$J$13+($J$15/A19)</f>
        <v>8.0218421052631577</v>
      </c>
      <c r="F19" s="16">
        <f t="shared" ref="F19:F20" si="14">+$I$8*A19</f>
        <v>2137.5</v>
      </c>
    </row>
    <row r="20" spans="1:7" x14ac:dyDescent="0.3">
      <c r="A20" s="11">
        <f t="shared" si="11"/>
        <v>1000</v>
      </c>
      <c r="B20" s="12">
        <f t="shared" si="0"/>
        <v>10.199999999999999</v>
      </c>
      <c r="C20" s="13">
        <f t="shared" si="7"/>
        <v>13.5</v>
      </c>
      <c r="D20" s="14">
        <f t="shared" si="12"/>
        <v>5.24</v>
      </c>
      <c r="E20" s="15">
        <f t="shared" si="13"/>
        <v>7.7850000000000001</v>
      </c>
      <c r="F20" s="16">
        <f t="shared" si="14"/>
        <v>2250</v>
      </c>
    </row>
    <row r="21" spans="1:7" x14ac:dyDescent="0.3">
      <c r="A21" s="11">
        <f t="shared" si="11"/>
        <v>1050</v>
      </c>
      <c r="B21" s="12">
        <f t="shared" si="0"/>
        <v>10.199999999999999</v>
      </c>
      <c r="C21" s="13">
        <f t="shared" si="7"/>
        <v>13.5</v>
      </c>
      <c r="D21" s="14">
        <f t="shared" ref="D21:D40" si="15">+$I$13+($I$15/A21)</f>
        <v>5.059047619047619</v>
      </c>
      <c r="E21" s="15">
        <f t="shared" ref="E21:E40" si="16">+$J$13+($J$15/A21)</f>
        <v>7.5707142857142857</v>
      </c>
      <c r="F21" s="16">
        <f t="shared" ref="F21:F40" si="17">+$I$8*A21</f>
        <v>2362.5</v>
      </c>
    </row>
    <row r="22" spans="1:7" x14ac:dyDescent="0.3">
      <c r="A22" s="11">
        <f t="shared" si="11"/>
        <v>1100</v>
      </c>
      <c r="B22" s="12">
        <f t="shared" si="0"/>
        <v>10.199999999999999</v>
      </c>
      <c r="C22" s="13">
        <f t="shared" si="7"/>
        <v>13.5</v>
      </c>
      <c r="D22" s="14">
        <f t="shared" si="15"/>
        <v>4.8945454545454545</v>
      </c>
      <c r="E22" s="15">
        <f t="shared" si="16"/>
        <v>7.375909090909091</v>
      </c>
      <c r="F22" s="16">
        <f t="shared" si="17"/>
        <v>2475</v>
      </c>
    </row>
    <row r="23" spans="1:7" x14ac:dyDescent="0.3">
      <c r="A23" s="11">
        <f t="shared" si="11"/>
        <v>1150</v>
      </c>
      <c r="B23" s="12">
        <f t="shared" si="0"/>
        <v>10.199999999999999</v>
      </c>
      <c r="C23" s="13">
        <f t="shared" si="7"/>
        <v>13.5</v>
      </c>
      <c r="D23" s="14">
        <f t="shared" si="15"/>
        <v>4.7443478260869565</v>
      </c>
      <c r="E23" s="15">
        <f t="shared" si="16"/>
        <v>7.1980434782608693</v>
      </c>
      <c r="F23" s="16">
        <f t="shared" si="17"/>
        <v>2587.5</v>
      </c>
    </row>
    <row r="24" spans="1:7" x14ac:dyDescent="0.3">
      <c r="A24" s="11">
        <f t="shared" si="11"/>
        <v>1200</v>
      </c>
      <c r="B24" s="12">
        <f t="shared" si="0"/>
        <v>10.199999999999999</v>
      </c>
      <c r="C24" s="13">
        <f t="shared" si="7"/>
        <v>13.5</v>
      </c>
      <c r="D24" s="14">
        <f t="shared" si="15"/>
        <v>4.6066666666666665</v>
      </c>
      <c r="E24" s="15">
        <f t="shared" si="16"/>
        <v>7.0350000000000001</v>
      </c>
      <c r="F24" s="16">
        <f t="shared" si="17"/>
        <v>2700</v>
      </c>
    </row>
    <row r="25" spans="1:7" x14ac:dyDescent="0.3">
      <c r="A25" s="11">
        <f t="shared" si="11"/>
        <v>1250</v>
      </c>
      <c r="B25" s="12">
        <f t="shared" si="0"/>
        <v>10.199999999999999</v>
      </c>
      <c r="C25" s="13">
        <f t="shared" si="7"/>
        <v>13.5</v>
      </c>
      <c r="D25" s="14">
        <f t="shared" si="15"/>
        <v>4.4800000000000004</v>
      </c>
      <c r="E25" s="15">
        <f t="shared" si="16"/>
        <v>6.8849999999999998</v>
      </c>
      <c r="F25" s="16">
        <f t="shared" si="17"/>
        <v>2812.5</v>
      </c>
    </row>
    <row r="26" spans="1:7" x14ac:dyDescent="0.3">
      <c r="A26" s="11">
        <f t="shared" si="11"/>
        <v>1300</v>
      </c>
      <c r="B26" s="12">
        <f t="shared" si="0"/>
        <v>10.199999999999999</v>
      </c>
      <c r="C26" s="13">
        <f t="shared" si="7"/>
        <v>13.5</v>
      </c>
      <c r="D26" s="14">
        <f>+$I$13+(($I$15+$I$16)/A26)</f>
        <v>4.8246153846153845</v>
      </c>
      <c r="E26" s="15">
        <f>+$J$13+(($J$15+$I$16)/A26)</f>
        <v>7.2080769230769235</v>
      </c>
      <c r="F26" s="16">
        <f t="shared" si="17"/>
        <v>2925</v>
      </c>
      <c r="G26" s="3" t="s">
        <v>29</v>
      </c>
    </row>
    <row r="27" spans="1:7" x14ac:dyDescent="0.3">
      <c r="A27" s="11">
        <f t="shared" si="11"/>
        <v>1350</v>
      </c>
      <c r="B27" s="12">
        <f t="shared" si="0"/>
        <v>10.199999999999999</v>
      </c>
      <c r="C27" s="13">
        <f t="shared" si="7"/>
        <v>13.5</v>
      </c>
      <c r="D27" s="14">
        <f t="shared" ref="D27:D41" si="18">+$I$13+(($I$15+$I$16)/A27)</f>
        <v>4.699259259259259</v>
      </c>
      <c r="E27" s="15">
        <f t="shared" ref="E27:E41" si="19">+$J$13+(($J$15+$I$16)/A27)</f>
        <v>7.0627777777777778</v>
      </c>
      <c r="F27" s="16">
        <f t="shared" si="17"/>
        <v>3037.5</v>
      </c>
    </row>
    <row r="28" spans="1:7" x14ac:dyDescent="0.3">
      <c r="A28" s="11">
        <f t="shared" si="11"/>
        <v>1400</v>
      </c>
      <c r="B28" s="12">
        <f t="shared" si="0"/>
        <v>10.199999999999999</v>
      </c>
      <c r="C28" s="13">
        <f t="shared" si="7"/>
        <v>13.5</v>
      </c>
      <c r="D28" s="14">
        <f t="shared" si="18"/>
        <v>4.5828571428571427</v>
      </c>
      <c r="E28" s="15">
        <f t="shared" si="19"/>
        <v>6.9278571428571425</v>
      </c>
      <c r="F28" s="16">
        <f t="shared" si="17"/>
        <v>3150</v>
      </c>
    </row>
    <row r="29" spans="1:7" x14ac:dyDescent="0.3">
      <c r="A29" s="11">
        <f t="shared" si="11"/>
        <v>1450</v>
      </c>
      <c r="B29" s="12">
        <f t="shared" si="0"/>
        <v>10.199999999999999</v>
      </c>
      <c r="C29" s="13">
        <f t="shared" si="7"/>
        <v>13.5</v>
      </c>
      <c r="D29" s="14">
        <f t="shared" si="18"/>
        <v>4.4744827586206899</v>
      </c>
      <c r="E29" s="15">
        <f t="shared" si="19"/>
        <v>6.8022413793103453</v>
      </c>
      <c r="F29" s="16">
        <f t="shared" si="17"/>
        <v>3262.5</v>
      </c>
    </row>
    <row r="30" spans="1:7" x14ac:dyDescent="0.3">
      <c r="A30" s="11">
        <f t="shared" si="11"/>
        <v>1500</v>
      </c>
      <c r="B30" s="12">
        <f t="shared" si="0"/>
        <v>10.199999999999999</v>
      </c>
      <c r="C30" s="13">
        <f t="shared" si="7"/>
        <v>13.5</v>
      </c>
      <c r="D30" s="14">
        <f t="shared" si="18"/>
        <v>4.3733333333333331</v>
      </c>
      <c r="E30" s="15">
        <f t="shared" si="19"/>
        <v>6.6850000000000005</v>
      </c>
      <c r="F30" s="16">
        <f t="shared" si="17"/>
        <v>3375</v>
      </c>
    </row>
    <row r="31" spans="1:7" x14ac:dyDescent="0.3">
      <c r="A31" s="11">
        <f t="shared" si="11"/>
        <v>1550</v>
      </c>
      <c r="B31" s="12">
        <f t="shared" si="0"/>
        <v>10.199999999999999</v>
      </c>
      <c r="C31" s="13">
        <f t="shared" si="7"/>
        <v>13.5</v>
      </c>
      <c r="D31" s="14">
        <f t="shared" si="18"/>
        <v>4.2787096774193554</v>
      </c>
      <c r="E31" s="15">
        <f t="shared" si="19"/>
        <v>6.5753225806451621</v>
      </c>
      <c r="F31" s="16">
        <f t="shared" si="17"/>
        <v>3487.5</v>
      </c>
    </row>
    <row r="32" spans="1:7" x14ac:dyDescent="0.3">
      <c r="A32" s="11">
        <f t="shared" si="11"/>
        <v>1600</v>
      </c>
      <c r="B32" s="12">
        <f t="shared" si="0"/>
        <v>10.199999999999999</v>
      </c>
      <c r="C32" s="13">
        <f t="shared" si="7"/>
        <v>13.5</v>
      </c>
      <c r="D32" s="14">
        <f t="shared" si="18"/>
        <v>4.1899999999999995</v>
      </c>
      <c r="E32" s="15">
        <f t="shared" si="19"/>
        <v>6.4725000000000001</v>
      </c>
      <c r="F32" s="16">
        <f t="shared" si="17"/>
        <v>3600</v>
      </c>
    </row>
    <row r="33" spans="1:6" x14ac:dyDescent="0.3">
      <c r="A33" s="11">
        <f t="shared" si="11"/>
        <v>1650</v>
      </c>
      <c r="B33" s="12">
        <f t="shared" si="0"/>
        <v>10.199999999999999</v>
      </c>
      <c r="C33" s="13">
        <f t="shared" si="7"/>
        <v>13.5</v>
      </c>
      <c r="D33" s="14">
        <f t="shared" si="18"/>
        <v>4.1066666666666665</v>
      </c>
      <c r="E33" s="15">
        <f t="shared" si="19"/>
        <v>6.375909090909091</v>
      </c>
      <c r="F33" s="16">
        <f t="shared" si="17"/>
        <v>3712.5</v>
      </c>
    </row>
    <row r="34" spans="1:6" x14ac:dyDescent="0.3">
      <c r="A34" s="11">
        <f t="shared" si="11"/>
        <v>1700</v>
      </c>
      <c r="B34" s="12">
        <f t="shared" si="0"/>
        <v>10.199999999999999</v>
      </c>
      <c r="C34" s="13">
        <f t="shared" si="7"/>
        <v>13.5</v>
      </c>
      <c r="D34" s="14">
        <f t="shared" si="18"/>
        <v>4.0282352941176471</v>
      </c>
      <c r="E34" s="15">
        <f t="shared" si="19"/>
        <v>6.2850000000000001</v>
      </c>
      <c r="F34" s="16">
        <f t="shared" si="17"/>
        <v>3825</v>
      </c>
    </row>
    <row r="35" spans="1:6" x14ac:dyDescent="0.3">
      <c r="A35" s="11">
        <f t="shared" si="11"/>
        <v>1750</v>
      </c>
      <c r="B35" s="12">
        <f t="shared" si="0"/>
        <v>10.199999999999999</v>
      </c>
      <c r="C35" s="13">
        <f t="shared" si="7"/>
        <v>13.5</v>
      </c>
      <c r="D35" s="14">
        <f t="shared" si="18"/>
        <v>3.9542857142857142</v>
      </c>
      <c r="E35" s="15">
        <f t="shared" si="19"/>
        <v>6.1992857142857147</v>
      </c>
      <c r="F35" s="16">
        <f t="shared" si="17"/>
        <v>3937.5</v>
      </c>
    </row>
    <row r="36" spans="1:6" x14ac:dyDescent="0.3">
      <c r="A36" s="11">
        <f t="shared" si="11"/>
        <v>1800</v>
      </c>
      <c r="B36" s="12">
        <f t="shared" si="0"/>
        <v>10.199999999999999</v>
      </c>
      <c r="C36" s="13">
        <f t="shared" si="7"/>
        <v>13.5</v>
      </c>
      <c r="D36" s="14">
        <f t="shared" si="18"/>
        <v>3.8844444444444446</v>
      </c>
      <c r="E36" s="15">
        <f t="shared" si="19"/>
        <v>6.1183333333333341</v>
      </c>
      <c r="F36" s="16">
        <f t="shared" si="17"/>
        <v>4050</v>
      </c>
    </row>
    <row r="37" spans="1:6" x14ac:dyDescent="0.3">
      <c r="A37" s="11">
        <f t="shared" si="11"/>
        <v>1850</v>
      </c>
      <c r="B37" s="12">
        <f t="shared" si="0"/>
        <v>10.199999999999999</v>
      </c>
      <c r="C37" s="13">
        <f t="shared" si="7"/>
        <v>13.5</v>
      </c>
      <c r="D37" s="14">
        <f t="shared" si="18"/>
        <v>3.8183783783783785</v>
      </c>
      <c r="E37" s="15">
        <f t="shared" si="19"/>
        <v>6.0417567567567563</v>
      </c>
      <c r="F37" s="16">
        <f t="shared" si="17"/>
        <v>4162.5</v>
      </c>
    </row>
    <row r="38" spans="1:6" x14ac:dyDescent="0.3">
      <c r="A38" s="11">
        <f t="shared" si="11"/>
        <v>1900</v>
      </c>
      <c r="B38" s="12">
        <f t="shared" si="0"/>
        <v>10.199999999999999</v>
      </c>
      <c r="C38" s="13">
        <f t="shared" si="7"/>
        <v>13.5</v>
      </c>
      <c r="D38" s="14">
        <f t="shared" si="18"/>
        <v>3.7557894736842106</v>
      </c>
      <c r="E38" s="15">
        <f t="shared" si="19"/>
        <v>5.9692105263157895</v>
      </c>
      <c r="F38" s="16">
        <f t="shared" si="17"/>
        <v>4275</v>
      </c>
    </row>
    <row r="39" spans="1:6" x14ac:dyDescent="0.3">
      <c r="A39" s="11">
        <f t="shared" si="11"/>
        <v>1950</v>
      </c>
      <c r="B39" s="12">
        <f t="shared" si="0"/>
        <v>10.199999999999999</v>
      </c>
      <c r="C39" s="13">
        <f t="shared" si="7"/>
        <v>13.5</v>
      </c>
      <c r="D39" s="14">
        <f t="shared" si="18"/>
        <v>3.6964102564102563</v>
      </c>
      <c r="E39" s="15">
        <f t="shared" si="19"/>
        <v>5.9003846153846151</v>
      </c>
      <c r="F39" s="16">
        <f t="shared" si="17"/>
        <v>4387.5</v>
      </c>
    </row>
    <row r="40" spans="1:6" x14ac:dyDescent="0.3">
      <c r="A40" s="11">
        <f t="shared" si="11"/>
        <v>2000</v>
      </c>
      <c r="B40" s="12">
        <f t="shared" si="0"/>
        <v>10.199999999999999</v>
      </c>
      <c r="C40" s="13">
        <f t="shared" si="7"/>
        <v>13.5</v>
      </c>
      <c r="D40" s="14">
        <f t="shared" si="18"/>
        <v>3.64</v>
      </c>
      <c r="E40" s="15">
        <f t="shared" si="19"/>
        <v>5.835</v>
      </c>
      <c r="F40" s="16">
        <f t="shared" si="17"/>
        <v>4500</v>
      </c>
    </row>
    <row r="41" spans="1:6" x14ac:dyDescent="0.3">
      <c r="A41" s="11">
        <f t="shared" si="11"/>
        <v>2050</v>
      </c>
      <c r="B41" s="12">
        <f t="shared" si="0"/>
        <v>10.199999999999999</v>
      </c>
      <c r="C41" s="13">
        <f t="shared" si="7"/>
        <v>13.5</v>
      </c>
      <c r="D41" s="14">
        <f t="shared" ref="D41:D70" si="20">+$I$13+(($I$15+$I$16)/A41)</f>
        <v>3.5863414634146342</v>
      </c>
      <c r="E41" s="15">
        <f t="shared" ref="E41:E70" si="21">+$J$13+(($J$15+$I$16)/A41)</f>
        <v>5.7728048780487811</v>
      </c>
      <c r="F41" s="16">
        <f t="shared" ref="F41:F70" si="22">+$I$8*A41</f>
        <v>4612.5</v>
      </c>
    </row>
    <row r="42" spans="1:6" x14ac:dyDescent="0.3">
      <c r="A42" s="11">
        <f t="shared" si="11"/>
        <v>2100</v>
      </c>
      <c r="B42" s="12">
        <f t="shared" si="0"/>
        <v>10.199999999999999</v>
      </c>
      <c r="C42" s="13">
        <f t="shared" si="7"/>
        <v>13.5</v>
      </c>
      <c r="D42" s="14">
        <f t="shared" si="20"/>
        <v>3.5352380952380953</v>
      </c>
      <c r="E42" s="15">
        <f t="shared" si="21"/>
        <v>5.713571428571429</v>
      </c>
      <c r="F42" s="16">
        <f t="shared" si="22"/>
        <v>4725</v>
      </c>
    </row>
    <row r="43" spans="1:6" x14ac:dyDescent="0.3">
      <c r="A43" s="11">
        <f t="shared" si="11"/>
        <v>2150</v>
      </c>
      <c r="B43" s="12">
        <f t="shared" si="0"/>
        <v>10.199999999999999</v>
      </c>
      <c r="C43" s="13">
        <f t="shared" si="7"/>
        <v>13.5</v>
      </c>
      <c r="D43" s="14">
        <f t="shared" si="20"/>
        <v>3.4865116279069768</v>
      </c>
      <c r="E43" s="15">
        <f t="shared" si="21"/>
        <v>5.6570930232558148</v>
      </c>
      <c r="F43" s="16">
        <f t="shared" si="22"/>
        <v>4837.5</v>
      </c>
    </row>
    <row r="44" spans="1:6" x14ac:dyDescent="0.3">
      <c r="A44" s="11">
        <f t="shared" si="11"/>
        <v>2200</v>
      </c>
      <c r="B44" s="12">
        <f t="shared" si="0"/>
        <v>10.199999999999999</v>
      </c>
      <c r="C44" s="13">
        <f t="shared" si="7"/>
        <v>13.5</v>
      </c>
      <c r="D44" s="14">
        <f t="shared" si="20"/>
        <v>3.44</v>
      </c>
      <c r="E44" s="15">
        <f t="shared" si="21"/>
        <v>5.6031818181818185</v>
      </c>
      <c r="F44" s="16">
        <f t="shared" si="22"/>
        <v>4950</v>
      </c>
    </row>
    <row r="45" spans="1:6" x14ac:dyDescent="0.3">
      <c r="A45" s="11">
        <f t="shared" si="11"/>
        <v>2250</v>
      </c>
      <c r="B45" s="12">
        <f t="shared" si="0"/>
        <v>10.199999999999999</v>
      </c>
      <c r="C45" s="13">
        <f t="shared" si="7"/>
        <v>13.5</v>
      </c>
      <c r="D45" s="14">
        <f t="shared" si="20"/>
        <v>3.3955555555555552</v>
      </c>
      <c r="E45" s="15">
        <f t="shared" si="21"/>
        <v>5.5516666666666667</v>
      </c>
      <c r="F45" s="16">
        <f t="shared" si="22"/>
        <v>5062.5</v>
      </c>
    </row>
    <row r="46" spans="1:6" x14ac:dyDescent="0.3">
      <c r="A46" s="11">
        <f t="shared" si="11"/>
        <v>2300</v>
      </c>
      <c r="B46" s="12">
        <f t="shared" si="0"/>
        <v>10.199999999999999</v>
      </c>
      <c r="C46" s="13">
        <f t="shared" si="7"/>
        <v>13.5</v>
      </c>
      <c r="D46" s="14">
        <f t="shared" si="20"/>
        <v>3.3530434782608696</v>
      </c>
      <c r="E46" s="15">
        <f t="shared" si="21"/>
        <v>5.5023913043478263</v>
      </c>
      <c r="F46" s="16">
        <f t="shared" si="22"/>
        <v>5175</v>
      </c>
    </row>
    <row r="47" spans="1:6" x14ac:dyDescent="0.3">
      <c r="A47" s="11">
        <f t="shared" si="11"/>
        <v>2350</v>
      </c>
      <c r="B47" s="12">
        <f t="shared" si="0"/>
        <v>10.199999999999999</v>
      </c>
      <c r="C47" s="13">
        <f t="shared" si="7"/>
        <v>13.5</v>
      </c>
      <c r="D47" s="14">
        <f t="shared" si="20"/>
        <v>3.3123404255319149</v>
      </c>
      <c r="E47" s="15">
        <f t="shared" si="21"/>
        <v>5.4552127659574463</v>
      </c>
      <c r="F47" s="16">
        <f t="shared" si="22"/>
        <v>5287.5</v>
      </c>
    </row>
    <row r="48" spans="1:6" x14ac:dyDescent="0.3">
      <c r="A48" s="11">
        <f t="shared" si="11"/>
        <v>2400</v>
      </c>
      <c r="B48" s="12">
        <f t="shared" si="0"/>
        <v>10.199999999999999</v>
      </c>
      <c r="C48" s="13">
        <f t="shared" si="7"/>
        <v>13.5</v>
      </c>
      <c r="D48" s="14">
        <f t="shared" si="20"/>
        <v>3.2733333333333334</v>
      </c>
      <c r="E48" s="15">
        <f t="shared" si="21"/>
        <v>5.41</v>
      </c>
      <c r="F48" s="16">
        <f t="shared" si="22"/>
        <v>5400</v>
      </c>
    </row>
    <row r="49" spans="1:6" x14ac:dyDescent="0.3">
      <c r="A49" s="11">
        <f t="shared" si="11"/>
        <v>2450</v>
      </c>
      <c r="B49" s="12">
        <f t="shared" si="0"/>
        <v>10.199999999999999</v>
      </c>
      <c r="C49" s="13">
        <f t="shared" si="7"/>
        <v>13.5</v>
      </c>
      <c r="D49" s="14">
        <f t="shared" si="20"/>
        <v>3.2359183673469385</v>
      </c>
      <c r="E49" s="15">
        <f t="shared" si="21"/>
        <v>5.3666326530612247</v>
      </c>
      <c r="F49" s="16">
        <f t="shared" si="22"/>
        <v>5512.5</v>
      </c>
    </row>
    <row r="50" spans="1:6" x14ac:dyDescent="0.3">
      <c r="A50" s="11">
        <f t="shared" si="11"/>
        <v>2500</v>
      </c>
      <c r="B50" s="12">
        <f t="shared" si="0"/>
        <v>10.199999999999999</v>
      </c>
      <c r="C50" s="13">
        <f t="shared" si="7"/>
        <v>13.5</v>
      </c>
      <c r="D50" s="14">
        <f t="shared" si="20"/>
        <v>3.2</v>
      </c>
      <c r="E50" s="15">
        <f t="shared" si="21"/>
        <v>5.3250000000000002</v>
      </c>
      <c r="F50" s="16">
        <f t="shared" si="22"/>
        <v>5625</v>
      </c>
    </row>
    <row r="51" spans="1:6" x14ac:dyDescent="0.3">
      <c r="A51" s="11">
        <f t="shared" si="11"/>
        <v>2550</v>
      </c>
      <c r="B51" s="12">
        <f t="shared" si="0"/>
        <v>10.199999999999999</v>
      </c>
      <c r="C51" s="13">
        <f t="shared" si="7"/>
        <v>13.5</v>
      </c>
      <c r="D51" s="14">
        <f t="shared" si="20"/>
        <v>3.1654901960784314</v>
      </c>
      <c r="E51" s="15">
        <f t="shared" si="21"/>
        <v>5.2850000000000001</v>
      </c>
      <c r="F51" s="16">
        <f t="shared" si="22"/>
        <v>5737.5</v>
      </c>
    </row>
    <row r="52" spans="1:6" x14ac:dyDescent="0.3">
      <c r="A52" s="11">
        <f t="shared" si="11"/>
        <v>2600</v>
      </c>
      <c r="B52" s="12">
        <f t="shared" si="0"/>
        <v>10.199999999999999</v>
      </c>
      <c r="C52" s="13">
        <f t="shared" si="7"/>
        <v>13.5</v>
      </c>
      <c r="D52" s="14">
        <f t="shared" si="20"/>
        <v>3.132307692307692</v>
      </c>
      <c r="E52" s="15">
        <f t="shared" si="21"/>
        <v>5.2465384615384618</v>
      </c>
      <c r="F52" s="16">
        <f t="shared" si="22"/>
        <v>5850</v>
      </c>
    </row>
    <row r="53" spans="1:6" x14ac:dyDescent="0.3">
      <c r="A53" s="11">
        <f t="shared" si="11"/>
        <v>2650</v>
      </c>
      <c r="B53" s="12">
        <f t="shared" si="0"/>
        <v>10.199999999999999</v>
      </c>
      <c r="C53" s="13">
        <f t="shared" si="7"/>
        <v>13.5</v>
      </c>
      <c r="D53" s="14">
        <f t="shared" si="20"/>
        <v>3.1003773584905661</v>
      </c>
      <c r="E53" s="15">
        <f t="shared" si="21"/>
        <v>5.2095283018867926</v>
      </c>
      <c r="F53" s="16">
        <f t="shared" si="22"/>
        <v>5962.5</v>
      </c>
    </row>
    <row r="54" spans="1:6" x14ac:dyDescent="0.3">
      <c r="A54" s="11">
        <f t="shared" si="11"/>
        <v>2700</v>
      </c>
      <c r="B54" s="12">
        <f t="shared" si="0"/>
        <v>10.199999999999999</v>
      </c>
      <c r="C54" s="13">
        <f t="shared" si="7"/>
        <v>13.5</v>
      </c>
      <c r="D54" s="14">
        <f t="shared" si="20"/>
        <v>3.0696296296296293</v>
      </c>
      <c r="E54" s="15">
        <f t="shared" si="21"/>
        <v>5.1738888888888894</v>
      </c>
      <c r="F54" s="16">
        <f t="shared" si="22"/>
        <v>6075</v>
      </c>
    </row>
    <row r="55" spans="1:6" x14ac:dyDescent="0.3">
      <c r="A55" s="11">
        <f t="shared" si="11"/>
        <v>2750</v>
      </c>
      <c r="B55" s="12">
        <f t="shared" si="0"/>
        <v>10.199999999999999</v>
      </c>
      <c r="C55" s="13">
        <f t="shared" si="7"/>
        <v>13.5</v>
      </c>
      <c r="D55" s="14">
        <f t="shared" si="20"/>
        <v>3.04</v>
      </c>
      <c r="E55" s="15">
        <f t="shared" si="21"/>
        <v>5.1395454545454546</v>
      </c>
      <c r="F55" s="16">
        <f t="shared" si="22"/>
        <v>6187.5</v>
      </c>
    </row>
    <row r="56" spans="1:6" x14ac:dyDescent="0.3">
      <c r="A56" s="11">
        <f t="shared" si="11"/>
        <v>2800</v>
      </c>
      <c r="B56" s="12">
        <f t="shared" si="0"/>
        <v>10.199999999999999</v>
      </c>
      <c r="C56" s="13">
        <f t="shared" si="7"/>
        <v>13.5</v>
      </c>
      <c r="D56" s="14">
        <f t="shared" si="20"/>
        <v>3.0114285714285716</v>
      </c>
      <c r="E56" s="15">
        <f t="shared" si="21"/>
        <v>5.1064285714285713</v>
      </c>
      <c r="F56" s="16">
        <f t="shared" si="22"/>
        <v>6300</v>
      </c>
    </row>
    <row r="57" spans="1:6" x14ac:dyDescent="0.3">
      <c r="A57" s="11">
        <f t="shared" si="11"/>
        <v>2850</v>
      </c>
      <c r="B57" s="12">
        <f t="shared" si="0"/>
        <v>10.199999999999999</v>
      </c>
      <c r="C57" s="13">
        <f t="shared" si="7"/>
        <v>13.5</v>
      </c>
      <c r="D57" s="14">
        <f t="shared" si="20"/>
        <v>2.9838596491228069</v>
      </c>
      <c r="E57" s="15">
        <f t="shared" si="21"/>
        <v>5.0744736842105267</v>
      </c>
      <c r="F57" s="16">
        <f t="shared" si="22"/>
        <v>6412.5</v>
      </c>
    </row>
    <row r="58" spans="1:6" x14ac:dyDescent="0.3">
      <c r="A58" s="11">
        <f t="shared" si="11"/>
        <v>2900</v>
      </c>
      <c r="B58" s="12">
        <f t="shared" si="0"/>
        <v>10.199999999999999</v>
      </c>
      <c r="C58" s="13">
        <f t="shared" si="7"/>
        <v>13.5</v>
      </c>
      <c r="D58" s="14">
        <f t="shared" si="20"/>
        <v>2.9572413793103447</v>
      </c>
      <c r="E58" s="15">
        <f t="shared" si="21"/>
        <v>5.0436206896551727</v>
      </c>
      <c r="F58" s="16">
        <f t="shared" si="22"/>
        <v>6525</v>
      </c>
    </row>
    <row r="59" spans="1:6" x14ac:dyDescent="0.3">
      <c r="A59" s="11">
        <f t="shared" si="11"/>
        <v>2950</v>
      </c>
      <c r="B59" s="12">
        <f t="shared" si="0"/>
        <v>10.199999999999999</v>
      </c>
      <c r="C59" s="13">
        <f t="shared" si="7"/>
        <v>13.5</v>
      </c>
      <c r="D59" s="14">
        <f t="shared" si="20"/>
        <v>2.9315254237288135</v>
      </c>
      <c r="E59" s="15">
        <f t="shared" si="21"/>
        <v>5.0138135593220339</v>
      </c>
      <c r="F59" s="16">
        <f t="shared" si="22"/>
        <v>6637.5</v>
      </c>
    </row>
    <row r="60" spans="1:6" x14ac:dyDescent="0.3">
      <c r="A60" s="11">
        <f t="shared" si="11"/>
        <v>3000</v>
      </c>
      <c r="B60" s="12">
        <f t="shared" si="0"/>
        <v>10.199999999999999</v>
      </c>
      <c r="C60" s="13">
        <f t="shared" si="7"/>
        <v>13.5</v>
      </c>
      <c r="D60" s="14">
        <f t="shared" si="20"/>
        <v>2.9066666666666663</v>
      </c>
      <c r="E60" s="15">
        <f t="shared" si="21"/>
        <v>4.9850000000000003</v>
      </c>
      <c r="F60" s="16">
        <f t="shared" si="22"/>
        <v>6750</v>
      </c>
    </row>
    <row r="61" spans="1:6" x14ac:dyDescent="0.3">
      <c r="A61" s="11">
        <f t="shared" si="11"/>
        <v>3050</v>
      </c>
      <c r="B61" s="12">
        <f t="shared" si="0"/>
        <v>10.199999999999999</v>
      </c>
      <c r="C61" s="13">
        <f t="shared" si="7"/>
        <v>13.5</v>
      </c>
      <c r="D61" s="14">
        <f t="shared" si="20"/>
        <v>2.8826229508196723</v>
      </c>
      <c r="E61" s="15">
        <f t="shared" si="21"/>
        <v>4.9571311475409843</v>
      </c>
      <c r="F61" s="16">
        <f t="shared" si="22"/>
        <v>6862.5</v>
      </c>
    </row>
    <row r="62" spans="1:6" x14ac:dyDescent="0.3">
      <c r="A62" s="11">
        <f t="shared" si="11"/>
        <v>3100</v>
      </c>
      <c r="B62" s="12">
        <f t="shared" si="0"/>
        <v>10.199999999999999</v>
      </c>
      <c r="C62" s="13">
        <f t="shared" si="7"/>
        <v>13.5</v>
      </c>
      <c r="D62" s="14">
        <f t="shared" si="20"/>
        <v>2.8593548387096774</v>
      </c>
      <c r="E62" s="15">
        <f t="shared" si="21"/>
        <v>4.9301612903225811</v>
      </c>
      <c r="F62" s="16">
        <f t="shared" si="22"/>
        <v>6975</v>
      </c>
    </row>
    <row r="63" spans="1:6" x14ac:dyDescent="0.3">
      <c r="A63" s="11">
        <f t="shared" si="11"/>
        <v>3150</v>
      </c>
      <c r="B63" s="12">
        <f t="shared" si="0"/>
        <v>10.199999999999999</v>
      </c>
      <c r="C63" s="13">
        <f t="shared" si="7"/>
        <v>13.5</v>
      </c>
      <c r="D63" s="14">
        <f t="shared" si="20"/>
        <v>2.8368253968253967</v>
      </c>
      <c r="E63" s="15">
        <f t="shared" si="21"/>
        <v>4.9040476190476188</v>
      </c>
      <c r="F63" s="16">
        <f t="shared" si="22"/>
        <v>7087.5</v>
      </c>
    </row>
    <row r="64" spans="1:6" x14ac:dyDescent="0.3">
      <c r="A64" s="11">
        <f t="shared" si="11"/>
        <v>3200</v>
      </c>
      <c r="B64" s="12">
        <f t="shared" si="0"/>
        <v>10.199999999999999</v>
      </c>
      <c r="C64" s="13">
        <f t="shared" si="7"/>
        <v>13.5</v>
      </c>
      <c r="D64" s="14">
        <f t="shared" si="20"/>
        <v>2.8149999999999999</v>
      </c>
      <c r="E64" s="15">
        <f t="shared" si="21"/>
        <v>4.8787500000000001</v>
      </c>
      <c r="F64" s="16">
        <f t="shared" si="22"/>
        <v>7200</v>
      </c>
    </row>
    <row r="65" spans="1:6" x14ac:dyDescent="0.3">
      <c r="A65" s="11">
        <f t="shared" si="11"/>
        <v>3250</v>
      </c>
      <c r="B65" s="12">
        <f t="shared" si="0"/>
        <v>10.199999999999999</v>
      </c>
      <c r="C65" s="13">
        <f t="shared" si="7"/>
        <v>13.5</v>
      </c>
      <c r="D65" s="14">
        <f t="shared" si="20"/>
        <v>2.7938461538461539</v>
      </c>
      <c r="E65" s="15">
        <f t="shared" si="21"/>
        <v>4.8542307692307691</v>
      </c>
      <c r="F65" s="16">
        <f t="shared" si="22"/>
        <v>7312.5</v>
      </c>
    </row>
    <row r="66" spans="1:6" x14ac:dyDescent="0.3">
      <c r="A66" s="11">
        <f t="shared" si="11"/>
        <v>3300</v>
      </c>
      <c r="B66" s="12">
        <f t="shared" ref="B66:B90" si="23">+$I$11+($I$3*$I$4)</f>
        <v>10.199999999999999</v>
      </c>
      <c r="C66" s="13">
        <f t="shared" si="7"/>
        <v>13.5</v>
      </c>
      <c r="D66" s="14">
        <f t="shared" si="20"/>
        <v>2.7733333333333334</v>
      </c>
      <c r="E66" s="15">
        <f t="shared" si="21"/>
        <v>4.8304545454545451</v>
      </c>
      <c r="F66" s="16">
        <f t="shared" si="22"/>
        <v>7425</v>
      </c>
    </row>
    <row r="67" spans="1:6" x14ac:dyDescent="0.3">
      <c r="A67" s="11">
        <f t="shared" si="11"/>
        <v>3350</v>
      </c>
      <c r="B67" s="12">
        <f t="shared" si="23"/>
        <v>10.199999999999999</v>
      </c>
      <c r="C67" s="13">
        <f t="shared" si="7"/>
        <v>13.5</v>
      </c>
      <c r="D67" s="14">
        <f t="shared" si="20"/>
        <v>2.7534328358208953</v>
      </c>
      <c r="E67" s="15">
        <f t="shared" si="21"/>
        <v>4.8073880597014931</v>
      </c>
      <c r="F67" s="16">
        <f t="shared" si="22"/>
        <v>7537.5</v>
      </c>
    </row>
    <row r="68" spans="1:6" x14ac:dyDescent="0.3">
      <c r="A68" s="11">
        <f t="shared" si="11"/>
        <v>3400</v>
      </c>
      <c r="B68" s="12">
        <f t="shared" si="23"/>
        <v>10.199999999999999</v>
      </c>
      <c r="C68" s="13">
        <f t="shared" si="7"/>
        <v>13.5</v>
      </c>
      <c r="D68" s="14">
        <f t="shared" si="20"/>
        <v>2.7341176470588238</v>
      </c>
      <c r="E68" s="15">
        <f t="shared" si="21"/>
        <v>4.7850000000000001</v>
      </c>
      <c r="F68" s="16">
        <f t="shared" si="22"/>
        <v>7650</v>
      </c>
    </row>
    <row r="69" spans="1:6" x14ac:dyDescent="0.3">
      <c r="A69" s="11">
        <f t="shared" si="11"/>
        <v>3450</v>
      </c>
      <c r="B69" s="12">
        <f t="shared" si="23"/>
        <v>10.199999999999999</v>
      </c>
      <c r="C69" s="13">
        <f t="shared" si="7"/>
        <v>13.5</v>
      </c>
      <c r="D69" s="14">
        <f t="shared" si="20"/>
        <v>2.7153623188405795</v>
      </c>
      <c r="E69" s="15">
        <f t="shared" si="21"/>
        <v>4.763260869565217</v>
      </c>
      <c r="F69" s="16">
        <f t="shared" si="22"/>
        <v>7762.5</v>
      </c>
    </row>
    <row r="70" spans="1:6" x14ac:dyDescent="0.3">
      <c r="A70" s="11">
        <f t="shared" si="11"/>
        <v>3500</v>
      </c>
      <c r="B70" s="12">
        <f t="shared" si="23"/>
        <v>10.199999999999999</v>
      </c>
      <c r="C70" s="13">
        <f t="shared" si="7"/>
        <v>13.5</v>
      </c>
      <c r="D70" s="14">
        <f t="shared" si="20"/>
        <v>2.6971428571428571</v>
      </c>
      <c r="E70" s="15">
        <f t="shared" si="21"/>
        <v>4.7421428571428574</v>
      </c>
      <c r="F70" s="16">
        <f t="shared" si="22"/>
        <v>7875</v>
      </c>
    </row>
    <row r="71" spans="1:6" x14ac:dyDescent="0.3">
      <c r="A71" s="11">
        <f t="shared" si="11"/>
        <v>3550</v>
      </c>
      <c r="B71" s="12">
        <f t="shared" si="23"/>
        <v>10.199999999999999</v>
      </c>
      <c r="C71" s="13">
        <f t="shared" si="7"/>
        <v>13.5</v>
      </c>
      <c r="D71" s="14">
        <f t="shared" ref="D71:D90" si="24">+$I$13+(($I$15+$I$16)/A71)</f>
        <v>2.6794366197183095</v>
      </c>
      <c r="E71" s="15">
        <f t="shared" ref="E71:E90" si="25">+$J$13+(($J$15+$I$16)/A71)</f>
        <v>4.7216197183098592</v>
      </c>
      <c r="F71" s="16">
        <f t="shared" ref="F71:F90" si="26">+$I$8*A71</f>
        <v>7987.5</v>
      </c>
    </row>
    <row r="72" spans="1:6" x14ac:dyDescent="0.3">
      <c r="A72" s="11">
        <f t="shared" si="11"/>
        <v>3600</v>
      </c>
      <c r="B72" s="12">
        <f t="shared" si="23"/>
        <v>10.199999999999999</v>
      </c>
      <c r="C72" s="13">
        <f t="shared" si="7"/>
        <v>13.5</v>
      </c>
      <c r="D72" s="14">
        <f t="shared" si="24"/>
        <v>2.6622222222222223</v>
      </c>
      <c r="E72" s="15">
        <f t="shared" si="25"/>
        <v>4.7016666666666671</v>
      </c>
      <c r="F72" s="16">
        <f t="shared" si="26"/>
        <v>8100</v>
      </c>
    </row>
    <row r="73" spans="1:6" x14ac:dyDescent="0.3">
      <c r="A73" s="11">
        <f t="shared" si="11"/>
        <v>3650</v>
      </c>
      <c r="B73" s="12">
        <f t="shared" si="23"/>
        <v>10.199999999999999</v>
      </c>
      <c r="C73" s="13">
        <f t="shared" si="7"/>
        <v>13.5</v>
      </c>
      <c r="D73" s="14">
        <f t="shared" si="24"/>
        <v>2.6454794520547944</v>
      </c>
      <c r="E73" s="15">
        <f t="shared" si="25"/>
        <v>4.6822602739726031</v>
      </c>
      <c r="F73" s="16">
        <f t="shared" si="26"/>
        <v>8212.5</v>
      </c>
    </row>
    <row r="74" spans="1:6" x14ac:dyDescent="0.3">
      <c r="A74" s="11">
        <f t="shared" si="11"/>
        <v>3700</v>
      </c>
      <c r="B74" s="12">
        <f t="shared" si="23"/>
        <v>10.199999999999999</v>
      </c>
      <c r="C74" s="13">
        <f t="shared" si="7"/>
        <v>13.5</v>
      </c>
      <c r="D74" s="14">
        <f t="shared" si="24"/>
        <v>2.629189189189189</v>
      </c>
      <c r="E74" s="15">
        <f t="shared" si="25"/>
        <v>4.6633783783783782</v>
      </c>
      <c r="F74" s="16">
        <f t="shared" si="26"/>
        <v>8325</v>
      </c>
    </row>
    <row r="75" spans="1:6" x14ac:dyDescent="0.3">
      <c r="A75" s="11">
        <f t="shared" si="11"/>
        <v>3750</v>
      </c>
      <c r="B75" s="12">
        <f t="shared" si="23"/>
        <v>10.199999999999999</v>
      </c>
      <c r="C75" s="13">
        <f t="shared" si="7"/>
        <v>13.5</v>
      </c>
      <c r="D75" s="14">
        <f t="shared" si="24"/>
        <v>2.6133333333333333</v>
      </c>
      <c r="E75" s="15">
        <f t="shared" si="25"/>
        <v>4.6450000000000005</v>
      </c>
      <c r="F75" s="16">
        <f t="shared" si="26"/>
        <v>8437.5</v>
      </c>
    </row>
    <row r="76" spans="1:6" x14ac:dyDescent="0.3">
      <c r="A76" s="11">
        <f t="shared" si="11"/>
        <v>3800</v>
      </c>
      <c r="B76" s="12">
        <f t="shared" si="23"/>
        <v>10.199999999999999</v>
      </c>
      <c r="C76" s="13">
        <f t="shared" si="7"/>
        <v>13.5</v>
      </c>
      <c r="D76" s="14">
        <f t="shared" si="24"/>
        <v>2.5978947368421053</v>
      </c>
      <c r="E76" s="15">
        <f t="shared" si="25"/>
        <v>4.6271052631578948</v>
      </c>
      <c r="F76" s="16">
        <f t="shared" si="26"/>
        <v>8550</v>
      </c>
    </row>
    <row r="77" spans="1:6" x14ac:dyDescent="0.3">
      <c r="A77" s="11">
        <f t="shared" si="11"/>
        <v>3850</v>
      </c>
      <c r="B77" s="12">
        <f t="shared" si="23"/>
        <v>10.199999999999999</v>
      </c>
      <c r="C77" s="13">
        <f t="shared" si="7"/>
        <v>13.5</v>
      </c>
      <c r="D77" s="14">
        <f t="shared" si="24"/>
        <v>2.5828571428571427</v>
      </c>
      <c r="E77" s="15">
        <f t="shared" si="25"/>
        <v>4.609675324675325</v>
      </c>
      <c r="F77" s="16">
        <f t="shared" si="26"/>
        <v>8662.5</v>
      </c>
    </row>
    <row r="78" spans="1:6" x14ac:dyDescent="0.3">
      <c r="A78" s="11">
        <f t="shared" si="11"/>
        <v>3900</v>
      </c>
      <c r="B78" s="12">
        <f t="shared" si="23"/>
        <v>10.199999999999999</v>
      </c>
      <c r="C78" s="13">
        <f t="shared" si="7"/>
        <v>13.5</v>
      </c>
      <c r="D78" s="14">
        <f t="shared" si="24"/>
        <v>2.5682051282051281</v>
      </c>
      <c r="E78" s="15">
        <f t="shared" si="25"/>
        <v>4.5926923076923076</v>
      </c>
      <c r="F78" s="16">
        <f t="shared" si="26"/>
        <v>8775</v>
      </c>
    </row>
    <row r="79" spans="1:6" x14ac:dyDescent="0.3">
      <c r="A79" s="11">
        <f t="shared" si="11"/>
        <v>3950</v>
      </c>
      <c r="B79" s="12">
        <f t="shared" si="23"/>
        <v>10.199999999999999</v>
      </c>
      <c r="C79" s="13">
        <f t="shared" si="7"/>
        <v>13.5</v>
      </c>
      <c r="D79" s="14">
        <f t="shared" si="24"/>
        <v>2.5539240506329115</v>
      </c>
      <c r="E79" s="15">
        <f t="shared" si="25"/>
        <v>4.576139240506329</v>
      </c>
      <c r="F79" s="16">
        <f t="shared" si="26"/>
        <v>8887.5</v>
      </c>
    </row>
    <row r="80" spans="1:6" x14ac:dyDescent="0.3">
      <c r="A80" s="11">
        <f t="shared" si="11"/>
        <v>4000</v>
      </c>
      <c r="B80" s="12">
        <f t="shared" si="23"/>
        <v>10.199999999999999</v>
      </c>
      <c r="C80" s="13">
        <f t="shared" si="7"/>
        <v>13.5</v>
      </c>
      <c r="D80" s="14">
        <f t="shared" si="24"/>
        <v>2.54</v>
      </c>
      <c r="E80" s="15">
        <f t="shared" si="25"/>
        <v>4.5600000000000005</v>
      </c>
      <c r="F80" s="16">
        <f t="shared" si="26"/>
        <v>9000</v>
      </c>
    </row>
    <row r="81" spans="1:7" x14ac:dyDescent="0.3">
      <c r="A81" s="11">
        <f t="shared" si="11"/>
        <v>4050</v>
      </c>
      <c r="B81" s="12">
        <f t="shared" si="23"/>
        <v>10.199999999999999</v>
      </c>
      <c r="C81" s="13">
        <f t="shared" ref="C81:C90" si="27">+$J$11+($I$3*$I$4)</f>
        <v>13.5</v>
      </c>
      <c r="D81" s="14">
        <f t="shared" si="24"/>
        <v>2.5264197530864196</v>
      </c>
      <c r="E81" s="15">
        <f t="shared" si="25"/>
        <v>4.5442592592592597</v>
      </c>
      <c r="F81" s="16">
        <f t="shared" si="26"/>
        <v>9112.5</v>
      </c>
    </row>
    <row r="82" spans="1:7" x14ac:dyDescent="0.3">
      <c r="A82" s="11">
        <f t="shared" si="11"/>
        <v>4100</v>
      </c>
      <c r="B82" s="12">
        <f t="shared" si="23"/>
        <v>10.199999999999999</v>
      </c>
      <c r="C82" s="13">
        <f t="shared" si="27"/>
        <v>13.5</v>
      </c>
      <c r="D82" s="14">
        <f t="shared" si="24"/>
        <v>2.5131707317073171</v>
      </c>
      <c r="E82" s="15">
        <f t="shared" si="25"/>
        <v>4.5289024390243906</v>
      </c>
      <c r="F82" s="16">
        <f t="shared" si="26"/>
        <v>9225</v>
      </c>
    </row>
    <row r="83" spans="1:7" x14ac:dyDescent="0.3">
      <c r="A83" s="11">
        <f t="shared" ref="A83:A90" si="28">+A82+50</f>
        <v>4150</v>
      </c>
      <c r="B83" s="12">
        <f t="shared" si="23"/>
        <v>10.199999999999999</v>
      </c>
      <c r="C83" s="13">
        <f t="shared" si="27"/>
        <v>13.5</v>
      </c>
      <c r="D83" s="14">
        <f t="shared" si="24"/>
        <v>2.5002409638554219</v>
      </c>
      <c r="E83" s="15">
        <f t="shared" si="25"/>
        <v>4.5139156626506027</v>
      </c>
      <c r="F83" s="16">
        <f t="shared" si="26"/>
        <v>9337.5</v>
      </c>
    </row>
    <row r="84" spans="1:7" x14ac:dyDescent="0.3">
      <c r="A84" s="11">
        <f t="shared" si="28"/>
        <v>4200</v>
      </c>
      <c r="B84" s="12">
        <f t="shared" si="23"/>
        <v>10.199999999999999</v>
      </c>
      <c r="C84" s="13">
        <f t="shared" si="27"/>
        <v>13.5</v>
      </c>
      <c r="D84" s="14">
        <f t="shared" si="24"/>
        <v>2.4876190476190478</v>
      </c>
      <c r="E84" s="15">
        <f t="shared" si="25"/>
        <v>4.4992857142857146</v>
      </c>
      <c r="F84" s="16">
        <f t="shared" si="26"/>
        <v>9450</v>
      </c>
    </row>
    <row r="85" spans="1:7" x14ac:dyDescent="0.3">
      <c r="A85" s="11">
        <f t="shared" si="28"/>
        <v>4250</v>
      </c>
      <c r="B85" s="12">
        <f t="shared" si="23"/>
        <v>10.199999999999999</v>
      </c>
      <c r="C85" s="13">
        <f t="shared" si="27"/>
        <v>13.5</v>
      </c>
      <c r="D85" s="14">
        <f t="shared" si="24"/>
        <v>2.4752941176470591</v>
      </c>
      <c r="E85" s="15">
        <f t="shared" si="25"/>
        <v>4.4850000000000003</v>
      </c>
      <c r="F85" s="16">
        <f t="shared" si="26"/>
        <v>9562.5</v>
      </c>
    </row>
    <row r="86" spans="1:7" x14ac:dyDescent="0.3">
      <c r="A86" s="11">
        <f t="shared" si="28"/>
        <v>4300</v>
      </c>
      <c r="B86" s="12">
        <f t="shared" si="23"/>
        <v>10.199999999999999</v>
      </c>
      <c r="C86" s="13">
        <f t="shared" si="27"/>
        <v>13.5</v>
      </c>
      <c r="D86" s="14">
        <f t="shared" si="24"/>
        <v>2.4632558139534884</v>
      </c>
      <c r="E86" s="15">
        <f t="shared" si="25"/>
        <v>4.4710465116279074</v>
      </c>
      <c r="F86" s="16">
        <f t="shared" si="26"/>
        <v>9675</v>
      </c>
    </row>
    <row r="87" spans="1:7" x14ac:dyDescent="0.3">
      <c r="A87" s="11">
        <f t="shared" si="28"/>
        <v>4350</v>
      </c>
      <c r="B87" s="12">
        <f t="shared" si="23"/>
        <v>10.199999999999999</v>
      </c>
      <c r="C87" s="13">
        <f t="shared" si="27"/>
        <v>13.5</v>
      </c>
      <c r="D87" s="14">
        <f t="shared" si="24"/>
        <v>2.4514942528735633</v>
      </c>
      <c r="E87" s="15">
        <f t="shared" si="25"/>
        <v>4.4574137931034485</v>
      </c>
      <c r="F87" s="16">
        <f t="shared" si="26"/>
        <v>9787.5</v>
      </c>
    </row>
    <row r="88" spans="1:7" x14ac:dyDescent="0.3">
      <c r="A88" s="11">
        <f t="shared" si="28"/>
        <v>4400</v>
      </c>
      <c r="B88" s="12">
        <f t="shared" si="23"/>
        <v>10.199999999999999</v>
      </c>
      <c r="C88" s="13">
        <f t="shared" si="27"/>
        <v>13.5</v>
      </c>
      <c r="D88" s="14">
        <f t="shared" si="24"/>
        <v>2.44</v>
      </c>
      <c r="E88" s="15">
        <f t="shared" si="25"/>
        <v>4.4440909090909093</v>
      </c>
      <c r="F88" s="16">
        <f t="shared" si="26"/>
        <v>9900</v>
      </c>
    </row>
    <row r="89" spans="1:7" x14ac:dyDescent="0.3">
      <c r="A89" s="17">
        <f t="shared" si="28"/>
        <v>4450</v>
      </c>
      <c r="B89" s="18">
        <f t="shared" si="23"/>
        <v>10.199999999999999</v>
      </c>
      <c r="C89" s="19">
        <f t="shared" si="27"/>
        <v>13.5</v>
      </c>
      <c r="D89" s="20">
        <f t="shared" si="24"/>
        <v>2.4287640449438204</v>
      </c>
      <c r="E89" s="21">
        <f t="shared" si="25"/>
        <v>4.4310674157303369</v>
      </c>
      <c r="F89" s="22">
        <f t="shared" si="26"/>
        <v>10012.5</v>
      </c>
      <c r="G89" s="3"/>
    </row>
    <row r="90" spans="1:7" x14ac:dyDescent="0.3">
      <c r="A90" s="4"/>
      <c r="B90" s="4"/>
      <c r="C90" s="4"/>
      <c r="D90" s="5"/>
      <c r="E90" s="5"/>
      <c r="F90" s="6"/>
    </row>
  </sheetData>
  <sheetProtection algorithmName="SHA-512" hashValue="hpuYP0a9l3Rq8QP/GowbaVAgkXxK+g+voJgdp4YcwwZj55bzA3uhSO+dNtExSHGeBUw1j+dRHZ10Wcv+t649fg==" saltValue="EtyzlrikQdtCgICimq6ui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32485</dc:creator>
  <cp:lastModifiedBy>32485</cp:lastModifiedBy>
  <dcterms:created xsi:type="dcterms:W3CDTF">2020-10-06T08:48:27Z</dcterms:created>
  <dcterms:modified xsi:type="dcterms:W3CDTF">2020-10-07T08:53:25Z</dcterms:modified>
</cp:coreProperties>
</file>